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80" windowHeight="1116"/>
  </bookViews>
  <sheets>
    <sheet name="Лист 1" sheetId="1" r:id="rId1"/>
  </sheets>
  <calcPr calcId="114210"/>
</workbook>
</file>

<file path=xl/calcChain.xml><?xml version="1.0" encoding="utf-8"?>
<calcChain xmlns="http://schemas.openxmlformats.org/spreadsheetml/2006/main">
  <c r="C238" i="1"/>
  <c r="C237"/>
  <c r="C235"/>
  <c r="C234"/>
  <c r="C233"/>
  <c r="C232"/>
  <c r="C230"/>
  <c r="C229"/>
  <c r="C227"/>
  <c r="C225"/>
  <c r="C224"/>
  <c r="C222"/>
  <c r="C220"/>
  <c r="C218"/>
  <c r="C216"/>
  <c r="C214"/>
  <c r="C212"/>
  <c r="C210"/>
  <c r="C208"/>
  <c r="C206"/>
  <c r="C204"/>
  <c r="C202"/>
  <c r="C200"/>
  <c r="C198"/>
  <c r="C196"/>
  <c r="C194"/>
  <c r="C191"/>
  <c r="C189"/>
  <c r="C187"/>
  <c r="C185"/>
  <c r="C183"/>
  <c r="C181"/>
  <c r="C179"/>
  <c r="C177"/>
  <c r="C175"/>
  <c r="C162"/>
  <c r="C173"/>
  <c r="C171"/>
  <c r="C169"/>
  <c r="C167"/>
  <c r="C165"/>
  <c r="C163"/>
  <c r="C156"/>
  <c r="C155"/>
  <c r="C158"/>
  <c r="C160"/>
  <c r="C146"/>
  <c r="C151"/>
  <c r="C149"/>
  <c r="C147"/>
  <c r="C144"/>
  <c r="C141"/>
  <c r="C139"/>
  <c r="C138"/>
  <c r="C136"/>
  <c r="C135"/>
  <c r="C133"/>
  <c r="C131"/>
  <c r="C129"/>
  <c r="C127"/>
  <c r="C125"/>
  <c r="C123"/>
  <c r="C121"/>
  <c r="C119"/>
  <c r="C117"/>
  <c r="C115"/>
  <c r="C112"/>
  <c r="C110"/>
  <c r="C108"/>
  <c r="C107"/>
  <c r="C106"/>
  <c r="C104"/>
  <c r="C103"/>
  <c r="C101"/>
  <c r="C99"/>
  <c r="C98"/>
  <c r="C94"/>
  <c r="C93"/>
  <c r="C90"/>
  <c r="C82"/>
  <c r="C87"/>
  <c r="C86"/>
  <c r="C84"/>
  <c r="C83"/>
  <c r="C79"/>
  <c r="C76"/>
  <c r="C75"/>
  <c r="C70"/>
  <c r="C73"/>
  <c r="C71"/>
  <c r="C68"/>
  <c r="C63"/>
  <c r="C66"/>
  <c r="C64"/>
  <c r="C59"/>
  <c r="C58"/>
  <c r="C60"/>
  <c r="C56"/>
  <c r="C54"/>
  <c r="C52"/>
  <c r="C51"/>
  <c r="C49"/>
  <c r="C47"/>
  <c r="C44"/>
  <c r="C41"/>
  <c r="C38"/>
  <c r="C34"/>
  <c r="C31"/>
  <c r="C27"/>
  <c r="C25"/>
  <c r="C23"/>
  <c r="C21"/>
  <c r="C13"/>
  <c r="C12"/>
  <c r="C89"/>
  <c r="C62"/>
  <c r="C46"/>
  <c r="C20"/>
  <c r="C19"/>
  <c r="C43"/>
  <c r="C11"/>
  <c r="C10"/>
  <c r="C193"/>
  <c r="C154"/>
  <c r="C153"/>
  <c r="C92"/>
  <c r="C30"/>
  <c r="C29"/>
</calcChain>
</file>

<file path=xl/sharedStrings.xml><?xml version="1.0" encoding="utf-8"?>
<sst xmlns="http://schemas.openxmlformats.org/spreadsheetml/2006/main" count="478" uniqueCount="476">
  <si>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</si>
  <si>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00020220302040000150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</si>
  <si>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</si>
  <si>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00020225081000000150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</si>
  <si>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</si>
  <si>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00020225081040000150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</si>
  <si>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</si>
  <si>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00020225169000000150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</si>
  <si>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</si>
  <si>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00020225169040000150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</si>
  <si>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</si>
  <si>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00020225232000000150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</si>
  <si>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</si>
  <si>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00020225232040000150</t>
  </si>
  <si>
    <t>Субсидии бюджетам на закупку контейнеров для раздельного накопления твердых коммунальных отходов</t>
  </si>
  <si>
    <t>00020225269000000150</t>
  </si>
  <si>
    <t>Субсидии бюджетам городских округов на закупку контейнеров для раздельного накопления твердых коммунальных отходов</t>
  </si>
  <si>
    <t>00020225269040000150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</si>
  <si>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</si>
  <si>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</si>
  <si>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</si>
  <si>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00020225304040000150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</si>
  <si>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</si>
  <si>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</si>
  <si>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городских округов на реализацию мероприятий по обеспечению жильем молодых семей</t>
  </si>
  <si>
    <t>00020225497040000150</t>
  </si>
  <si>
    <t>Субсидии бюджетам на проведение комплексных кадастровых работ</t>
  </si>
  <si>
    <t>00020225511000000150</t>
  </si>
  <si>
    <t>Субсидии бюджетам городских округов на проведение комплексных кадастровых работ</t>
  </si>
  <si>
    <t>00020225511040000150</t>
  </si>
  <si>
    <t>Субсидии бюджетам на поддержку отрасли культуры</t>
  </si>
  <si>
    <t>00020225519000000150</t>
  </si>
  <si>
    <t>Субсидии бюджетам городских округов на поддержку отрасли культуры</t>
  </si>
  <si>
    <t>00020225519040000150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</si>
  <si>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</si>
  <si>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</si>
  <si>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округов на реализацию программ формирования современной городской среды</t>
  </si>
  <si>
    <t>00020225555040000150</t>
  </si>
  <si>
    <t>Субсидии бюджетам на софинансирование капитальных вложений в объекты муниципальной собственности</t>
  </si>
  <si>
    <t>00020227112000000150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</si>
  <si>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</si>
  <si>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00020227112040000150</t>
  </si>
  <si>
    <t>Прочие субсидии</t>
  </si>
  <si>
    <t>00020229999000000150</t>
  </si>
  <si>
    <t>Прочие субсидии бюджетам городских округов</t>
  </si>
  <si>
    <t>00020229999040000150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</si>
  <si>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</si>
  <si>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</si>
  <si>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</si>
  <si>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</si>
  <si>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</si>
  <si>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</si>
  <si>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</si>
  <si>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</si>
  <si>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</si>
  <si>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00020230022040000150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</si>
  <si>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</si>
  <si>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</si>
  <si>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городских округов на выполнение передаваемых полномочий субъектов Российской Федерации</t>
  </si>
  <si>
    <t>00020230024040000150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</si>
  <si>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</si>
  <si>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</si>
  <si>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</si>
  <si>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</si>
  <si>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</si>
  <si>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</si>
  <si>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</si>
  <si>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</si>
  <si>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</si>
  <si>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</si>
  <si>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</si>
  <si>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</si>
  <si>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</si>
  <si>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</si>
  <si>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</si>
  <si>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00020235120040000150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</si>
  <si>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</si>
  <si>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00020235137000000150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</si>
  <si>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</si>
  <si>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00020235137040000150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</si>
  <si>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</si>
  <si>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</si>
  <si>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</si>
  <si>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00020235220040000150</t>
  </si>
  <si>
    <t>Субвенции бюджетам на оплату жилищно-коммунальных услуг отдельным категориям граждан</t>
  </si>
  <si>
    <t>00020235250000000150</t>
  </si>
  <si>
    <t>Субвенции бюджетам городских округов на оплату жилищно-коммунальных услуг отдельным категориям граждан</t>
  </si>
  <si>
    <t>00020235250040000150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</si>
  <si>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</si>
  <si>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00020235280000000150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</si>
  <si>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</si>
  <si>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00020235280040000150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</si>
  <si>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</si>
  <si>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00020235380000000150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</si>
  <si>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</si>
  <si>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00020235380040000150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</si>
  <si>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</si>
  <si>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</si>
  <si>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городских округов на проведение Всероссийской переписи населения 2020 года</t>
  </si>
  <si>
    <t>00020235469040000150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</si>
  <si>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</si>
  <si>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</si>
  <si>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городских округов на государственную регистрацию актов гражданского состояния</t>
  </si>
  <si>
    <t>00020235930040000150</t>
  </si>
  <si>
    <t>Прочие субвенции</t>
  </si>
  <si>
    <t>00020239999000000150</t>
  </si>
  <si>
    <t>Прочие субвенции бюджетам городских округов</t>
  </si>
  <si>
    <t>00020239999040000150</t>
  </si>
  <si>
    <t>Иные межбюджетные трансферты</t>
  </si>
  <si>
    <t>00020240000000000150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</si>
  <si>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</si>
  <si>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</si>
  <si>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</si>
  <si>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00020245303040000150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</si>
  <si>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</si>
  <si>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</si>
  <si>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городских округов</t>
  </si>
  <si>
    <t>00020249999040000150</t>
  </si>
  <si>
    <t>ПРОЧИЕ БЕЗВОЗМЕЗДНЫЕ ПОСТУПЛЕНИЯ</t>
  </si>
  <si>
    <t>00020700000000000000</t>
  </si>
  <si>
    <t>Прочие безвозмездные поступления в бюджеты городских округов</t>
  </si>
  <si>
    <t>00020704000040000150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</si>
  <si>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</si>
  <si>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00020704020040000150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</si>
  <si>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</si>
  <si>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</si>
  <si>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</si>
  <si>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</si>
  <si>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</si>
  <si>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00021800000040000150</t>
  </si>
  <si>
    <t>Доходы бюджетов городских округов от возврата организациями остатков субсидий прошлых лет</t>
  </si>
  <si>
    <t>00021804000040000150</t>
  </si>
  <si>
    <t>Доходы бюджетов городских округов от возврата бюджетными учреждениями остатков субсидий прошлых лет</t>
  </si>
  <si>
    <t>00021804010040000150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</si>
  <si>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</si>
  <si>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</si>
  <si>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</si>
  <si>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00021900000040000150</t>
  </si>
  <si>
    <t>Возврат остатков субсидий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из бюджетов городских округов</t>
  </si>
  <si>
    <t>00021925232040000150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</si>
  <si>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</si>
  <si>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00021925304040000150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</si>
  <si>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</si>
  <si>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00021960010040000150</t>
  </si>
  <si>
    <t>Приложение 1</t>
  </si>
  <si>
    <t>к решению Собрания депутатов</t>
  </si>
  <si>
    <t>Копейского городского округа</t>
  </si>
  <si>
    <t xml:space="preserve">Исполнение по доходам бюджета Копейского городского округа </t>
  </si>
  <si>
    <t>тыс. рублей</t>
  </si>
  <si>
    <t>по кодам классификации доходов бюджетов за 2021 год</t>
  </si>
  <si>
    <t>Наименование показателя</t>
  </si>
  <si>
    <t>Код дохода по бюджетной классификации</t>
  </si>
  <si>
    <t>Исполнено       2021 год</t>
  </si>
  <si>
    <t>Начальник финансового управления</t>
  </si>
  <si>
    <t>администрации Копейского</t>
  </si>
  <si>
    <t>городского округа</t>
  </si>
  <si>
    <t>Ю.А. Рамих</t>
  </si>
  <si>
    <t>от 27.04.2022 № 477-МО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</si>
  <si>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</si>
  <si>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</si>
  <si>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</si>
  <si>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</si>
  <si>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</si>
  <si>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</si>
  <si>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</si>
  <si>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</si>
  <si>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</si>
  <si>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</si>
  <si>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</si>
  <si>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</si>
  <si>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</si>
  <si>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</si>
  <si>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</si>
  <si>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</si>
  <si>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</si>
  <si>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</si>
  <si>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</si>
  <si>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</si>
  <si>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</si>
  <si>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</si>
  <si>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</si>
  <si>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</si>
  <si>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</si>
  <si>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</si>
  <si>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</si>
  <si>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</si>
  <si>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</si>
  <si>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</si>
  <si>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</si>
  <si>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</si>
  <si>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</si>
  <si>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</si>
  <si>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</si>
  <si>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</si>
  <si>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</si>
  <si>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</si>
  <si>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</si>
  <si>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</si>
  <si>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</si>
  <si>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</si>
  <si>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</si>
  <si>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</si>
  <si>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</si>
  <si>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</si>
  <si>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</si>
  <si>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</si>
  <si>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</si>
  <si>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</si>
  <si>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</si>
  <si>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</si>
  <si>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</si>
  <si>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</si>
  <si>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00010501050010000110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</si>
  <si>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</si>
  <si>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</si>
  <si>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</si>
  <si>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</si>
  <si>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</si>
  <si>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</si>
  <si>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</si>
  <si>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</si>
  <si>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</si>
  <si>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</si>
  <si>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</si>
  <si>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</si>
  <si>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</si>
  <si>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</si>
  <si>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</si>
  <si>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</si>
  <si>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</si>
  <si>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</si>
  <si>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</si>
  <si>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</si>
  <si>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</si>
  <si>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</si>
  <si>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</si>
  <si>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</si>
  <si>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</si>
  <si>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</si>
  <si>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</si>
  <si>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</si>
  <si>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</si>
  <si>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</si>
  <si>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</si>
  <si>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</si>
  <si>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</si>
  <si>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</si>
  <si>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</si>
  <si>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</si>
  <si>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</si>
  <si>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</si>
  <si>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00010807173010000110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</si>
  <si>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</si>
  <si>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</si>
  <si>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</si>
  <si>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</si>
  <si>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</si>
  <si>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</si>
  <si>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территориях городских округов</t>
  </si>
  <si>
    <t>00010904052040000110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</si>
  <si>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</si>
  <si>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</si>
  <si>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</si>
  <si>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</si>
  <si>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</si>
  <si>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</si>
  <si>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</si>
  <si>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</si>
  <si>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</si>
  <si>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</si>
  <si>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</si>
  <si>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</si>
  <si>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</si>
  <si>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</si>
  <si>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округов (за исключением земельных участков)</t>
  </si>
  <si>
    <t>00011105074040000120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</si>
  <si>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</si>
  <si>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</si>
  <si>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</si>
  <si>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00011109030000000120</t>
  </si>
  <si>
    <t>Доходы от эксплуатации и использования имущества автомобильных дорог, находящихся в собственности городских округов</t>
  </si>
  <si>
    <t>00011109034040000120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</si>
  <si>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</si>
  <si>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</si>
  <si>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</si>
  <si>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</si>
  <si>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</si>
  <si>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</si>
  <si>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</si>
  <si>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</si>
  <si>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объектами7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</si>
  <si>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</si>
  <si>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</si>
  <si>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</si>
  <si>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</si>
  <si>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</si>
  <si>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</si>
  <si>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</si>
  <si>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</si>
  <si>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</si>
  <si>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</si>
  <si>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</si>
  <si>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</si>
  <si>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</si>
  <si>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</si>
  <si>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</si>
  <si>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округов</t>
  </si>
  <si>
    <t>00011301994040000130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</si>
  <si>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</si>
  <si>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</si>
  <si>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</si>
  <si>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</si>
  <si>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округов</t>
  </si>
  <si>
    <t>00011302994040000130</t>
  </si>
  <si>
    <t>ДОХОДЫ ОТ ПРОДАЖИ МАТЕРИАЛЬНЫХ И НЕМАТЕРИАЛЬНЫХ АКТИВОВ</t>
  </si>
  <si>
    <t>00011400000000000000</t>
  </si>
  <si>
    <t>Доходы от продажи квартир</t>
  </si>
  <si>
    <t>00011401000000000410</t>
  </si>
  <si>
    <t>Доходы от продажи квартир, находящихся в собственности городских округов</t>
  </si>
  <si>
    <t>00011401040040000410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</si>
  <si>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</si>
  <si>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</si>
  <si>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</si>
  <si>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</si>
  <si>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</si>
  <si>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</si>
  <si>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</si>
  <si>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00011402042040000440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</si>
  <si>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</si>
  <si>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</si>
  <si>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</si>
  <si>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00011402043040000440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</si>
  <si>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</si>
  <si>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</si>
  <si>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</si>
  <si>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</si>
  <si>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</si>
  <si>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</si>
  <si>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</si>
  <si>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</si>
  <si>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</si>
  <si>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</si>
  <si>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</si>
  <si>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</si>
  <si>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</si>
  <si>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</si>
  <si>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</si>
  <si>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00011406312040000430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</si>
  <si>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</si>
  <si>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</si>
  <si>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</si>
  <si>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</si>
  <si>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</si>
  <si>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</si>
  <si>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</si>
  <si>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</si>
  <si>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</si>
  <si>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</si>
  <si>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</si>
  <si>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</si>
  <si>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</si>
  <si>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</si>
  <si>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</si>
  <si>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</si>
  <si>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</si>
  <si>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</si>
  <si>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</si>
  <si>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</si>
  <si>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</si>
  <si>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</si>
  <si>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</si>
  <si>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</si>
  <si>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</si>
  <si>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00011601103010000140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</si>
  <si>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</si>
  <si>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</si>
  <si>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</si>
  <si>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</si>
  <si>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</si>
  <si>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</si>
  <si>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</si>
  <si>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</si>
  <si>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</si>
  <si>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</si>
  <si>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</si>
  <si>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</si>
  <si>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</si>
  <si>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</si>
  <si>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</si>
  <si>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</si>
  <si>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</si>
  <si>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</si>
  <si>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</si>
  <si>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</si>
  <si>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</si>
  <si>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</si>
  <si>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</si>
  <si>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</si>
  <si>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</si>
  <si>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</si>
  <si>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</si>
  <si>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</si>
  <si>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</si>
  <si>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</si>
  <si>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</si>
  <si>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</si>
  <si>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</si>
  <si>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</si>
  <si>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</si>
  <si>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</si>
  <si>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</si>
  <si>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00011607090040000140</t>
  </si>
  <si>
    <t>Платежи в целях возмещения причиненного ущерба (убытков)</t>
  </si>
  <si>
    <t>00011610000000000140</t>
  </si>
  <si>
    <t>Платежи в целях возмещения убытков, причиненных уклонением от заключения муниципального контракта</t>
  </si>
  <si>
    <t>00011610060000000140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</si>
  <si>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</si>
  <si>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00011610061040000140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</si>
  <si>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</si>
  <si>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</si>
  <si>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</si>
  <si>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</si>
  <si>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</si>
  <si>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</si>
  <si>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</si>
  <si>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</si>
  <si>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</si>
  <si>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</si>
  <si>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</si>
  <si>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</si>
  <si>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</si>
  <si>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</si>
  <si>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городских округов</t>
  </si>
  <si>
    <t>00011701040040000180</t>
  </si>
  <si>
    <t>Прочие неналоговые доходы</t>
  </si>
  <si>
    <t>00011705000000000180</t>
  </si>
  <si>
    <t>Прочие неналоговые доходы бюджетов городских округов</t>
  </si>
  <si>
    <t>00011705040040000180</t>
  </si>
  <si>
    <t>Инициативные платежи</t>
  </si>
  <si>
    <t>00011715000000000150</t>
  </si>
  <si>
    <t>Инициативные платежи, зачисляемые в бюджеты городских округов</t>
  </si>
  <si>
    <t>00011715020040000150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</si>
  <si>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</si>
  <si>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</si>
  <si>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</si>
  <si>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</si>
  <si>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</si>
  <si>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</si>
  <si>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</si>
  <si>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</si>
  <si>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</si>
  <si>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00020215001040000150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</si>
  <si>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</si>
  <si>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</si>
  <si>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городских округов на поддержку мер по обеспечению сбалансированности бюджетов</t>
  </si>
  <si>
    <t>00020215002040000150</t>
  </si>
  <si>
    <t>Прочие дотации</t>
  </si>
  <si>
    <t>00020219999000000150</t>
  </si>
  <si>
    <t>Прочие дотации бюджетам городских округов</t>
  </si>
  <si>
    <t>00020219999040000150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</si>
  <si>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</si>
  <si>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</si>
  <si>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</si>
  <si>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</si>
  <si>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</si>
  <si>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00020220041040000150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</si>
  <si>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</si>
  <si>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00020220079000000150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</si>
  <si>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</si>
  <si>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00020220079040000150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</si>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</sst>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name val="Calibri"/>
      <family val="2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0" xfId="0" applyFont="1" applyFill="1" applyAlignment="1"/>
    <xf numFmtId="164" fontId="1" fillId="0" borderId="0" xfId="0" applyNumberFormat="1" applyFont="1" applyFill="1" applyAlignment="1"/>
    <xf numFmtId="0" fontId="3" fillId="0" borderId="0" xfId="0" applyFont="1" applyAlignment="1">
      <alignment vertical="top"/>
    </xf>
    <xf numFmtId="0" fontId="3" fillId="0" borderId="0" xfId="0" applyFont="1"/>
    <xf numFmtId="164" fontId="3" fillId="0" borderId="0" xfId="0" applyNumberFormat="1" applyFont="1" applyAlignment="1">
      <alignment horizontal="right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wrapText="1"/>
    </xf>
    <xf numFmtId="11" fontId="2" fillId="0" borderId="1" xfId="0" applyNumberFormat="1" applyFont="1" applyFill="1" applyBorder="1" applyAlignment="1">
      <alignment horizontal="left" wrapText="1"/>
    </xf>
    <xf numFmtId="4" fontId="0" fillId="0" borderId="0" xfId="0" applyNumberFormat="1"/>
    <xf numFmtId="0" fontId="1" fillId="0" borderId="0" xfId="0" applyFont="1" applyFill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E246"/>
  <sheetViews>
    <sheetView tabSelected="1" workbookViewId="0">
      <selection activeCell="D4" sqref="D4"/>
    </sheetView>
  </sheetViews>
  <sheetFormatPr defaultRowHeight="14.4"/>
  <cols>
    <col min="1" max="1" width="69.33203125" customWidth="1"/>
    <col min="2" max="2" width="23.88671875" customWidth="1"/>
    <col min="3" max="3" width="15.109375" customWidth="1"/>
    <col min="4" max="4" width="22" customWidth="1"/>
    <col min="5" max="5" width="16.109375" customWidth="1"/>
  </cols>
  <sheetData>
    <row r="1" spans="1:3">
      <c r="A1" s="1"/>
      <c r="B1" s="15" t="s">
        <v>144</v>
      </c>
      <c r="C1" s="15"/>
    </row>
    <row r="2" spans="1:3">
      <c r="A2" s="1"/>
      <c r="B2" s="14" t="s">
        <v>145</v>
      </c>
      <c r="C2" s="14"/>
    </row>
    <row r="3" spans="1:3">
      <c r="A3" s="1"/>
      <c r="B3" s="14" t="s">
        <v>146</v>
      </c>
      <c r="C3" s="14"/>
    </row>
    <row r="4" spans="1:3">
      <c r="A4" s="1"/>
      <c r="B4" s="16" t="s">
        <v>157</v>
      </c>
      <c r="C4" s="16"/>
    </row>
    <row r="5" spans="1:3">
      <c r="A5" s="1"/>
      <c r="B5" s="2"/>
      <c r="C5" s="3"/>
    </row>
    <row r="6" spans="1:3">
      <c r="A6" s="14" t="s">
        <v>147</v>
      </c>
      <c r="B6" s="14"/>
      <c r="C6" s="14"/>
    </row>
    <row r="7" spans="1:3">
      <c r="A7" s="14" t="s">
        <v>149</v>
      </c>
      <c r="B7" s="14"/>
      <c r="C7" s="14"/>
    </row>
    <row r="8" spans="1:3">
      <c r="A8" s="4"/>
      <c r="B8" s="5"/>
      <c r="C8" s="6" t="s">
        <v>148</v>
      </c>
    </row>
    <row r="9" spans="1:3" ht="41.4">
      <c r="A9" s="7" t="s">
        <v>150</v>
      </c>
      <c r="B9" s="7" t="s">
        <v>151</v>
      </c>
      <c r="C9" s="7" t="s">
        <v>152</v>
      </c>
    </row>
    <row r="10" spans="1:3">
      <c r="A10" s="8" t="s">
        <v>158</v>
      </c>
      <c r="B10" s="13" t="s">
        <v>159</v>
      </c>
      <c r="C10" s="12">
        <f>C11+C153</f>
        <v>5909356.9999999991</v>
      </c>
    </row>
    <row r="11" spans="1:3">
      <c r="A11" s="8" t="s">
        <v>160</v>
      </c>
      <c r="B11" s="13" t="s">
        <v>161</v>
      </c>
      <c r="C11" s="12">
        <f>C12+C19+C29+C43+C51+C58+C62+C75+C82+C89+C106+C146</f>
        <v>1445702.5999999999</v>
      </c>
    </row>
    <row r="12" spans="1:3">
      <c r="A12" s="8" t="s">
        <v>162</v>
      </c>
      <c r="B12" s="13" t="s">
        <v>163</v>
      </c>
      <c r="C12" s="12">
        <f>C13</f>
        <v>883056.70000000019</v>
      </c>
    </row>
    <row r="13" spans="1:3">
      <c r="A13" s="8" t="s">
        <v>164</v>
      </c>
      <c r="B13" s="13" t="s">
        <v>165</v>
      </c>
      <c r="C13" s="12">
        <f>C14+C15+C16+C17+C18</f>
        <v>883056.70000000019</v>
      </c>
    </row>
    <row r="14" spans="1:3" ht="60.75" customHeight="1">
      <c r="A14" s="9" t="s">
        <v>166</v>
      </c>
      <c r="B14" s="13" t="s">
        <v>167</v>
      </c>
      <c r="C14" s="12">
        <v>811161.5</v>
      </c>
    </row>
    <row r="15" spans="1:3" ht="92.25" customHeight="1">
      <c r="A15" s="9" t="s">
        <v>168</v>
      </c>
      <c r="B15" s="13" t="s">
        <v>169</v>
      </c>
      <c r="C15" s="12">
        <v>16984.8</v>
      </c>
    </row>
    <row r="16" spans="1:3" ht="47.25" customHeight="1">
      <c r="A16" s="9" t="s">
        <v>170</v>
      </c>
      <c r="B16" s="13" t="s">
        <v>171</v>
      </c>
      <c r="C16" s="12">
        <v>16754.3</v>
      </c>
    </row>
    <row r="17" spans="1:3" ht="76.5" customHeight="1">
      <c r="A17" s="9" t="s">
        <v>172</v>
      </c>
      <c r="B17" s="13" t="s">
        <v>173</v>
      </c>
      <c r="C17" s="12">
        <v>2050.8000000000002</v>
      </c>
    </row>
    <row r="18" spans="1:3" ht="70.5" customHeight="1">
      <c r="A18" s="9" t="s">
        <v>174</v>
      </c>
      <c r="B18" s="13" t="s">
        <v>175</v>
      </c>
      <c r="C18" s="12">
        <v>36105.300000000003</v>
      </c>
    </row>
    <row r="19" spans="1:3" ht="28.2">
      <c r="A19" s="9" t="s">
        <v>176</v>
      </c>
      <c r="B19" s="13" t="s">
        <v>177</v>
      </c>
      <c r="C19" s="12">
        <f>C20</f>
        <v>22035.100000000002</v>
      </c>
    </row>
    <row r="20" spans="1:3" ht="28.2">
      <c r="A20" s="9" t="s">
        <v>178</v>
      </c>
      <c r="B20" s="13" t="s">
        <v>179</v>
      </c>
      <c r="C20" s="12">
        <f>C21+C23+C25+C27</f>
        <v>22035.100000000002</v>
      </c>
    </row>
    <row r="21" spans="1:3" ht="60.75" customHeight="1">
      <c r="A21" s="9" t="s">
        <v>180</v>
      </c>
      <c r="B21" s="13" t="s">
        <v>181</v>
      </c>
      <c r="C21" s="12">
        <f>C22</f>
        <v>10172.700000000001</v>
      </c>
    </row>
    <row r="22" spans="1:3" ht="94.5" customHeight="1">
      <c r="A22" s="9" t="s">
        <v>182</v>
      </c>
      <c r="B22" s="13" t="s">
        <v>183</v>
      </c>
      <c r="C22" s="12">
        <v>10172.700000000001</v>
      </c>
    </row>
    <row r="23" spans="1:3" ht="80.25" customHeight="1">
      <c r="A23" s="9" t="s">
        <v>184</v>
      </c>
      <c r="B23" s="13" t="s">
        <v>185</v>
      </c>
      <c r="C23" s="12">
        <f>C24</f>
        <v>71.5</v>
      </c>
    </row>
    <row r="24" spans="1:3" ht="107.25" customHeight="1">
      <c r="A24" s="9" t="s">
        <v>186</v>
      </c>
      <c r="B24" s="13" t="s">
        <v>187</v>
      </c>
      <c r="C24" s="12">
        <v>71.5</v>
      </c>
    </row>
    <row r="25" spans="1:3" ht="62.25" customHeight="1">
      <c r="A25" s="9" t="s">
        <v>188</v>
      </c>
      <c r="B25" s="13" t="s">
        <v>189</v>
      </c>
      <c r="C25" s="12">
        <f>C26</f>
        <v>13525.6</v>
      </c>
    </row>
    <row r="26" spans="1:3" ht="94.5" customHeight="1">
      <c r="A26" s="9" t="s">
        <v>190</v>
      </c>
      <c r="B26" s="13" t="s">
        <v>191</v>
      </c>
      <c r="C26" s="12">
        <v>13525.6</v>
      </c>
    </row>
    <row r="27" spans="1:3" ht="57" customHeight="1">
      <c r="A27" s="9" t="s">
        <v>192</v>
      </c>
      <c r="B27" s="13" t="s">
        <v>193</v>
      </c>
      <c r="C27" s="12">
        <f>C28</f>
        <v>-1734.7</v>
      </c>
    </row>
    <row r="28" spans="1:3" ht="90" customHeight="1">
      <c r="A28" s="9" t="s">
        <v>194</v>
      </c>
      <c r="B28" s="13" t="s">
        <v>195</v>
      </c>
      <c r="C28" s="12">
        <v>-1734.7</v>
      </c>
    </row>
    <row r="29" spans="1:3">
      <c r="A29" s="9" t="s">
        <v>196</v>
      </c>
      <c r="B29" s="13" t="s">
        <v>197</v>
      </c>
      <c r="C29" s="12">
        <f>C30+C38+C41</f>
        <v>196542.4</v>
      </c>
    </row>
    <row r="30" spans="1:3" ht="28.2">
      <c r="A30" s="9" t="s">
        <v>198</v>
      </c>
      <c r="B30" s="13" t="s">
        <v>199</v>
      </c>
      <c r="C30" s="12">
        <f>C31+C34+C37</f>
        <v>172746.4</v>
      </c>
    </row>
    <row r="31" spans="1:3" ht="28.2">
      <c r="A31" s="9" t="s">
        <v>200</v>
      </c>
      <c r="B31" s="13" t="s">
        <v>201</v>
      </c>
      <c r="C31" s="12">
        <f>C32+C33</f>
        <v>112432.7</v>
      </c>
    </row>
    <row r="32" spans="1:3" ht="28.2">
      <c r="A32" s="9" t="s">
        <v>200</v>
      </c>
      <c r="B32" s="13" t="s">
        <v>202</v>
      </c>
      <c r="C32" s="12">
        <v>112435</v>
      </c>
    </row>
    <row r="33" spans="1:3" ht="42">
      <c r="A33" s="9" t="s">
        <v>203</v>
      </c>
      <c r="B33" s="13" t="s">
        <v>204</v>
      </c>
      <c r="C33" s="12">
        <v>-2.2999999999999998</v>
      </c>
    </row>
    <row r="34" spans="1:3" ht="28.2">
      <c r="A34" s="9" t="s">
        <v>205</v>
      </c>
      <c r="B34" s="13" t="s">
        <v>206</v>
      </c>
      <c r="C34" s="12">
        <f>C35+C36</f>
        <v>60286.1</v>
      </c>
    </row>
    <row r="35" spans="1:3" ht="62.25" customHeight="1">
      <c r="A35" s="9" t="s">
        <v>207</v>
      </c>
      <c r="B35" s="13" t="s">
        <v>208</v>
      </c>
      <c r="C35" s="12">
        <v>60294.1</v>
      </c>
    </row>
    <row r="36" spans="1:3" ht="42">
      <c r="A36" s="9" t="s">
        <v>209</v>
      </c>
      <c r="B36" s="13" t="s">
        <v>210</v>
      </c>
      <c r="C36" s="12">
        <v>-8</v>
      </c>
    </row>
    <row r="37" spans="1:3" ht="28.2">
      <c r="A37" s="9" t="s">
        <v>211</v>
      </c>
      <c r="B37" s="13" t="s">
        <v>212</v>
      </c>
      <c r="C37" s="12">
        <v>27.6</v>
      </c>
    </row>
    <row r="38" spans="1:3">
      <c r="A38" s="9" t="s">
        <v>213</v>
      </c>
      <c r="B38" s="13" t="s">
        <v>214</v>
      </c>
      <c r="C38" s="12">
        <f>C39+C40</f>
        <v>6018.7</v>
      </c>
    </row>
    <row r="39" spans="1:3">
      <c r="A39" s="9" t="s">
        <v>213</v>
      </c>
      <c r="B39" s="13" t="s">
        <v>215</v>
      </c>
      <c r="C39" s="12">
        <v>6043.9</v>
      </c>
    </row>
    <row r="40" spans="1:3" ht="28.2">
      <c r="A40" s="9" t="s">
        <v>216</v>
      </c>
      <c r="B40" s="13" t="s">
        <v>217</v>
      </c>
      <c r="C40" s="12">
        <v>-25.2</v>
      </c>
    </row>
    <row r="41" spans="1:3" ht="28.2">
      <c r="A41" s="9" t="s">
        <v>218</v>
      </c>
      <c r="B41" s="13" t="s">
        <v>219</v>
      </c>
      <c r="C41" s="12">
        <f>C42</f>
        <v>17777.3</v>
      </c>
    </row>
    <row r="42" spans="1:3" ht="31.5" customHeight="1">
      <c r="A42" s="9" t="s">
        <v>220</v>
      </c>
      <c r="B42" s="13" t="s">
        <v>221</v>
      </c>
      <c r="C42" s="12">
        <v>17777.3</v>
      </c>
    </row>
    <row r="43" spans="1:3">
      <c r="A43" s="9" t="s">
        <v>222</v>
      </c>
      <c r="B43" s="13" t="s">
        <v>223</v>
      </c>
      <c r="C43" s="12">
        <f>C44+C46</f>
        <v>153155.09999999998</v>
      </c>
    </row>
    <row r="44" spans="1:3">
      <c r="A44" s="9" t="s">
        <v>224</v>
      </c>
      <c r="B44" s="13" t="s">
        <v>225</v>
      </c>
      <c r="C44" s="12">
        <f>C45</f>
        <v>59393.2</v>
      </c>
    </row>
    <row r="45" spans="1:3" ht="47.25" customHeight="1">
      <c r="A45" s="9" t="s">
        <v>226</v>
      </c>
      <c r="B45" s="13" t="s">
        <v>227</v>
      </c>
      <c r="C45" s="12">
        <v>59393.2</v>
      </c>
    </row>
    <row r="46" spans="1:3">
      <c r="A46" s="9" t="s">
        <v>228</v>
      </c>
      <c r="B46" s="13" t="s">
        <v>229</v>
      </c>
      <c r="C46" s="12">
        <f>C47+C49</f>
        <v>93761.9</v>
      </c>
    </row>
    <row r="47" spans="1:3">
      <c r="A47" s="9" t="s">
        <v>230</v>
      </c>
      <c r="B47" s="13" t="s">
        <v>231</v>
      </c>
      <c r="C47" s="12">
        <f>C48</f>
        <v>74016.899999999994</v>
      </c>
    </row>
    <row r="48" spans="1:3" ht="29.25" customHeight="1">
      <c r="A48" s="9" t="s">
        <v>232</v>
      </c>
      <c r="B48" s="13" t="s">
        <v>233</v>
      </c>
      <c r="C48" s="12">
        <v>74016.899999999994</v>
      </c>
    </row>
    <row r="49" spans="1:3">
      <c r="A49" s="9" t="s">
        <v>234</v>
      </c>
      <c r="B49" s="13" t="s">
        <v>235</v>
      </c>
      <c r="C49" s="12">
        <f>C50</f>
        <v>19745</v>
      </c>
    </row>
    <row r="50" spans="1:3" ht="31.5" customHeight="1">
      <c r="A50" s="9" t="s">
        <v>236</v>
      </c>
      <c r="B50" s="13" t="s">
        <v>237</v>
      </c>
      <c r="C50" s="12">
        <v>19745</v>
      </c>
    </row>
    <row r="51" spans="1:3">
      <c r="A51" s="9" t="s">
        <v>238</v>
      </c>
      <c r="B51" s="13" t="s">
        <v>239</v>
      </c>
      <c r="C51" s="12">
        <f>C52+C54</f>
        <v>24666.199999999997</v>
      </c>
    </row>
    <row r="52" spans="1:3" ht="28.5" customHeight="1">
      <c r="A52" s="9" t="s">
        <v>240</v>
      </c>
      <c r="B52" s="13" t="s">
        <v>241</v>
      </c>
      <c r="C52" s="12">
        <f>C53</f>
        <v>24559.599999999999</v>
      </c>
    </row>
    <row r="53" spans="1:3" ht="46.5" customHeight="1">
      <c r="A53" s="9" t="s">
        <v>242</v>
      </c>
      <c r="B53" s="13" t="s">
        <v>243</v>
      </c>
      <c r="C53" s="12">
        <v>24559.599999999999</v>
      </c>
    </row>
    <row r="54" spans="1:3" ht="31.5" customHeight="1">
      <c r="A54" s="9" t="s">
        <v>244</v>
      </c>
      <c r="B54" s="13" t="s">
        <v>245</v>
      </c>
      <c r="C54" s="12">
        <f>C55+C56</f>
        <v>106.6</v>
      </c>
    </row>
    <row r="55" spans="1:3" ht="28.2">
      <c r="A55" s="9" t="s">
        <v>246</v>
      </c>
      <c r="B55" s="13" t="s">
        <v>247</v>
      </c>
      <c r="C55" s="12">
        <v>105</v>
      </c>
    </row>
    <row r="56" spans="1:3" ht="60" customHeight="1">
      <c r="A56" s="9" t="s">
        <v>248</v>
      </c>
      <c r="B56" s="13" t="s">
        <v>249</v>
      </c>
      <c r="C56" s="12">
        <f>C57</f>
        <v>1.6</v>
      </c>
    </row>
    <row r="57" spans="1:3" ht="80.25" customHeight="1">
      <c r="A57" s="9" t="s">
        <v>250</v>
      </c>
      <c r="B57" s="13" t="s">
        <v>251</v>
      </c>
      <c r="C57" s="12">
        <v>1.6</v>
      </c>
    </row>
    <row r="58" spans="1:3" ht="28.2">
      <c r="A58" s="9" t="s">
        <v>252</v>
      </c>
      <c r="B58" s="13" t="s">
        <v>253</v>
      </c>
      <c r="C58" s="12">
        <f>C59</f>
        <v>-138.5</v>
      </c>
    </row>
    <row r="59" spans="1:3">
      <c r="A59" s="9" t="s">
        <v>254</v>
      </c>
      <c r="B59" s="13" t="s">
        <v>255</v>
      </c>
      <c r="C59" s="12">
        <f>C60</f>
        <v>-138.5</v>
      </c>
    </row>
    <row r="60" spans="1:3" ht="20.25" customHeight="1">
      <c r="A60" s="9" t="s">
        <v>256</v>
      </c>
      <c r="B60" s="13" t="s">
        <v>257</v>
      </c>
      <c r="C60" s="12">
        <f>C61</f>
        <v>-138.5</v>
      </c>
    </row>
    <row r="61" spans="1:3" ht="30" customHeight="1">
      <c r="A61" s="9" t="s">
        <v>258</v>
      </c>
      <c r="B61" s="13" t="s">
        <v>259</v>
      </c>
      <c r="C61" s="12">
        <v>-138.5</v>
      </c>
    </row>
    <row r="62" spans="1:3" ht="33.75" customHeight="1">
      <c r="A62" s="9" t="s">
        <v>260</v>
      </c>
      <c r="B62" s="13" t="s">
        <v>261</v>
      </c>
      <c r="C62" s="12">
        <f>C63+C70</f>
        <v>76927.400000000009</v>
      </c>
    </row>
    <row r="63" spans="1:3" ht="78.75" customHeight="1">
      <c r="A63" s="9" t="s">
        <v>262</v>
      </c>
      <c r="B63" s="13" t="s">
        <v>263</v>
      </c>
      <c r="C63" s="12">
        <f>C64+C68+C66</f>
        <v>71760.100000000006</v>
      </c>
    </row>
    <row r="64" spans="1:3" ht="60" customHeight="1">
      <c r="A64" s="9" t="s">
        <v>264</v>
      </c>
      <c r="B64" s="13" t="s">
        <v>265</v>
      </c>
      <c r="C64" s="12">
        <f>C65</f>
        <v>49302</v>
      </c>
    </row>
    <row r="65" spans="1:3" ht="71.25" customHeight="1">
      <c r="A65" s="9" t="s">
        <v>266</v>
      </c>
      <c r="B65" s="13" t="s">
        <v>267</v>
      </c>
      <c r="C65" s="12">
        <v>49302</v>
      </c>
    </row>
    <row r="66" spans="1:3" ht="72" customHeight="1">
      <c r="A66" s="9" t="s">
        <v>268</v>
      </c>
      <c r="B66" s="13" t="s">
        <v>269</v>
      </c>
      <c r="C66" s="12">
        <f>C67</f>
        <v>11965</v>
      </c>
    </row>
    <row r="67" spans="1:3" ht="64.5" customHeight="1">
      <c r="A67" s="9" t="s">
        <v>270</v>
      </c>
      <c r="B67" s="13" t="s">
        <v>271</v>
      </c>
      <c r="C67" s="12">
        <v>11965</v>
      </c>
    </row>
    <row r="68" spans="1:3" ht="35.25" customHeight="1">
      <c r="A68" s="9" t="s">
        <v>272</v>
      </c>
      <c r="B68" s="13" t="s">
        <v>273</v>
      </c>
      <c r="C68" s="12">
        <f>C69</f>
        <v>10493.1</v>
      </c>
    </row>
    <row r="69" spans="1:3" ht="30" customHeight="1">
      <c r="A69" s="9" t="s">
        <v>274</v>
      </c>
      <c r="B69" s="13" t="s">
        <v>275</v>
      </c>
      <c r="C69" s="12">
        <v>10493.1</v>
      </c>
    </row>
    <row r="70" spans="1:3" ht="69.599999999999994">
      <c r="A70" s="9" t="s">
        <v>276</v>
      </c>
      <c r="B70" s="13" t="s">
        <v>277</v>
      </c>
      <c r="C70" s="12">
        <f>C71+C73</f>
        <v>5167.2999999999993</v>
      </c>
    </row>
    <row r="71" spans="1:3" ht="28.2">
      <c r="A71" s="9" t="s">
        <v>278</v>
      </c>
      <c r="B71" s="13" t="s">
        <v>279</v>
      </c>
      <c r="C71" s="12">
        <f>C72</f>
        <v>0.4</v>
      </c>
    </row>
    <row r="72" spans="1:3" ht="28.2">
      <c r="A72" s="9" t="s">
        <v>280</v>
      </c>
      <c r="B72" s="13" t="s">
        <v>281</v>
      </c>
      <c r="C72" s="12">
        <v>0.4</v>
      </c>
    </row>
    <row r="73" spans="1:3" ht="69.599999999999994">
      <c r="A73" s="9" t="s">
        <v>282</v>
      </c>
      <c r="B73" s="13" t="s">
        <v>283</v>
      </c>
      <c r="C73" s="12">
        <f>C74</f>
        <v>5166.8999999999996</v>
      </c>
    </row>
    <row r="74" spans="1:3" ht="73.5" customHeight="1">
      <c r="A74" s="9" t="s">
        <v>284</v>
      </c>
      <c r="B74" s="13" t="s">
        <v>285</v>
      </c>
      <c r="C74" s="12">
        <v>5166.8999999999996</v>
      </c>
    </row>
    <row r="75" spans="1:3">
      <c r="A75" s="9" t="s">
        <v>286</v>
      </c>
      <c r="B75" s="13" t="s">
        <v>287</v>
      </c>
      <c r="C75" s="12">
        <f>C76</f>
        <v>37087.9</v>
      </c>
    </row>
    <row r="76" spans="1:3" ht="17.25" customHeight="1">
      <c r="A76" s="9" t="s">
        <v>288</v>
      </c>
      <c r="B76" s="13" t="s">
        <v>289</v>
      </c>
      <c r="C76" s="12">
        <f>C77+C78+C79</f>
        <v>37087.9</v>
      </c>
    </row>
    <row r="77" spans="1:3" ht="28.2">
      <c r="A77" s="9" t="s">
        <v>290</v>
      </c>
      <c r="B77" s="13" t="s">
        <v>291</v>
      </c>
      <c r="C77" s="12">
        <v>1570.1</v>
      </c>
    </row>
    <row r="78" spans="1:3" ht="21" customHeight="1">
      <c r="A78" s="9" t="s">
        <v>292</v>
      </c>
      <c r="B78" s="13" t="s">
        <v>293</v>
      </c>
      <c r="C78" s="12">
        <v>23900.2</v>
      </c>
    </row>
    <row r="79" spans="1:3" ht="21.75" customHeight="1">
      <c r="A79" s="9" t="s">
        <v>294</v>
      </c>
      <c r="B79" s="13" t="s">
        <v>295</v>
      </c>
      <c r="C79" s="12">
        <f>C80+C81</f>
        <v>11617.6</v>
      </c>
    </row>
    <row r="80" spans="1:3">
      <c r="A80" s="9" t="s">
        <v>296</v>
      </c>
      <c r="B80" s="13" t="s">
        <v>297</v>
      </c>
      <c r="C80" s="12">
        <v>11487.5</v>
      </c>
    </row>
    <row r="81" spans="1:3" ht="18" customHeight="1">
      <c r="A81" s="9" t="s">
        <v>298</v>
      </c>
      <c r="B81" s="13" t="s">
        <v>299</v>
      </c>
      <c r="C81" s="12">
        <v>130.1</v>
      </c>
    </row>
    <row r="82" spans="1:3" ht="28.2">
      <c r="A82" s="9" t="s">
        <v>300</v>
      </c>
      <c r="B82" s="13" t="s">
        <v>301</v>
      </c>
      <c r="C82" s="12">
        <f>C83+C86</f>
        <v>7407.2</v>
      </c>
    </row>
    <row r="83" spans="1:3">
      <c r="A83" s="9" t="s">
        <v>302</v>
      </c>
      <c r="B83" s="13" t="s">
        <v>303</v>
      </c>
      <c r="C83" s="12">
        <f>C84</f>
        <v>600.79999999999995</v>
      </c>
    </row>
    <row r="84" spans="1:3">
      <c r="A84" s="9" t="s">
        <v>304</v>
      </c>
      <c r="B84" s="13" t="s">
        <v>305</v>
      </c>
      <c r="C84" s="12">
        <f>C85</f>
        <v>600.79999999999995</v>
      </c>
    </row>
    <row r="85" spans="1:3" ht="28.2">
      <c r="A85" s="9" t="s">
        <v>306</v>
      </c>
      <c r="B85" s="13" t="s">
        <v>307</v>
      </c>
      <c r="C85" s="12">
        <v>600.79999999999995</v>
      </c>
    </row>
    <row r="86" spans="1:3">
      <c r="A86" s="9" t="s">
        <v>308</v>
      </c>
      <c r="B86" s="13" t="s">
        <v>309</v>
      </c>
      <c r="C86" s="12">
        <f>C87</f>
        <v>6806.4</v>
      </c>
    </row>
    <row r="87" spans="1:3">
      <c r="A87" s="9" t="s">
        <v>310</v>
      </c>
      <c r="B87" s="13" t="s">
        <v>311</v>
      </c>
      <c r="C87" s="12">
        <f>C88</f>
        <v>6806.4</v>
      </c>
    </row>
    <row r="88" spans="1:3">
      <c r="A88" s="9" t="s">
        <v>312</v>
      </c>
      <c r="B88" s="13" t="s">
        <v>313</v>
      </c>
      <c r="C88" s="12">
        <v>6806.4</v>
      </c>
    </row>
    <row r="89" spans="1:3" ht="28.2">
      <c r="A89" s="9" t="s">
        <v>314</v>
      </c>
      <c r="B89" s="13" t="s">
        <v>315</v>
      </c>
      <c r="C89" s="12">
        <f>C90+C98+C103+C92</f>
        <v>36876.400000000001</v>
      </c>
    </row>
    <row r="90" spans="1:3">
      <c r="A90" s="9" t="s">
        <v>316</v>
      </c>
      <c r="B90" s="13" t="s">
        <v>317</v>
      </c>
      <c r="C90" s="12">
        <f>C91</f>
        <v>495.9</v>
      </c>
    </row>
    <row r="91" spans="1:3" ht="28.2">
      <c r="A91" s="9" t="s">
        <v>318</v>
      </c>
      <c r="B91" s="13" t="s">
        <v>319</v>
      </c>
      <c r="C91" s="12">
        <v>495.9</v>
      </c>
    </row>
    <row r="92" spans="1:3" ht="55.8">
      <c r="A92" s="9" t="s">
        <v>320</v>
      </c>
      <c r="B92" s="13" t="s">
        <v>321</v>
      </c>
      <c r="C92" s="12">
        <f>C93+C94</f>
        <v>13018.2</v>
      </c>
    </row>
    <row r="93" spans="1:3" ht="81" customHeight="1">
      <c r="A93" s="9" t="s">
        <v>322</v>
      </c>
      <c r="B93" s="13" t="s">
        <v>323</v>
      </c>
      <c r="C93" s="12">
        <f>C96</f>
        <v>12071.1</v>
      </c>
    </row>
    <row r="94" spans="1:3" ht="72.75" customHeight="1">
      <c r="A94" s="9" t="s">
        <v>324</v>
      </c>
      <c r="B94" s="13" t="s">
        <v>325</v>
      </c>
      <c r="C94" s="12">
        <f>C95+C97</f>
        <v>947.1</v>
      </c>
    </row>
    <row r="95" spans="1:3" ht="78" customHeight="1">
      <c r="A95" s="9" t="s">
        <v>326</v>
      </c>
      <c r="B95" s="13" t="s">
        <v>327</v>
      </c>
      <c r="C95" s="12">
        <v>49.2</v>
      </c>
    </row>
    <row r="96" spans="1:3" ht="78" customHeight="1">
      <c r="A96" s="9" t="s">
        <v>328</v>
      </c>
      <c r="B96" s="13" t="s">
        <v>329</v>
      </c>
      <c r="C96" s="12">
        <v>12071.1</v>
      </c>
    </row>
    <row r="97" spans="1:5" ht="78.75" customHeight="1">
      <c r="A97" s="9" t="s">
        <v>330</v>
      </c>
      <c r="B97" s="13" t="s">
        <v>331</v>
      </c>
      <c r="C97" s="12">
        <v>897.9</v>
      </c>
    </row>
    <row r="98" spans="1:5" ht="31.5" customHeight="1">
      <c r="A98" s="9" t="s">
        <v>332</v>
      </c>
      <c r="B98" s="13" t="s">
        <v>333</v>
      </c>
      <c r="C98" s="12">
        <f>C99+C101</f>
        <v>20633</v>
      </c>
    </row>
    <row r="99" spans="1:5" ht="30.75" customHeight="1">
      <c r="A99" s="9" t="s">
        <v>334</v>
      </c>
      <c r="B99" s="13" t="s">
        <v>335</v>
      </c>
      <c r="C99" s="12">
        <f>C100</f>
        <v>20489.599999999999</v>
      </c>
    </row>
    <row r="100" spans="1:5" ht="39.75" customHeight="1">
      <c r="A100" s="9" t="s">
        <v>336</v>
      </c>
      <c r="B100" s="13" t="s">
        <v>337</v>
      </c>
      <c r="C100" s="12">
        <v>20489.599999999999</v>
      </c>
    </row>
    <row r="101" spans="1:5" ht="40.5" customHeight="1">
      <c r="A101" s="9" t="s">
        <v>338</v>
      </c>
      <c r="B101" s="13" t="s">
        <v>339</v>
      </c>
      <c r="C101" s="12">
        <f>C102</f>
        <v>143.4</v>
      </c>
    </row>
    <row r="102" spans="1:5" ht="42">
      <c r="A102" s="9" t="s">
        <v>340</v>
      </c>
      <c r="B102" s="13" t="s">
        <v>341</v>
      </c>
      <c r="C102" s="12">
        <v>143.4</v>
      </c>
    </row>
    <row r="103" spans="1:5" ht="55.8">
      <c r="A103" s="9" t="s">
        <v>342</v>
      </c>
      <c r="B103" s="13" t="s">
        <v>343</v>
      </c>
      <c r="C103" s="12">
        <f>C104</f>
        <v>2729.3</v>
      </c>
    </row>
    <row r="104" spans="1:5" ht="55.8">
      <c r="A104" s="9" t="s">
        <v>344</v>
      </c>
      <c r="B104" s="13" t="s">
        <v>345</v>
      </c>
      <c r="C104" s="12">
        <f>C105</f>
        <v>2729.3</v>
      </c>
    </row>
    <row r="105" spans="1:5" ht="69.599999999999994">
      <c r="A105" s="9" t="s">
        <v>346</v>
      </c>
      <c r="B105" s="13" t="s">
        <v>347</v>
      </c>
      <c r="C105" s="12">
        <v>2729.3</v>
      </c>
    </row>
    <row r="106" spans="1:5">
      <c r="A106" s="9" t="s">
        <v>348</v>
      </c>
      <c r="B106" s="13" t="s">
        <v>349</v>
      </c>
      <c r="C106" s="12">
        <f>C107+C131+C133+C135+C138</f>
        <v>4257.7000000000007</v>
      </c>
    </row>
    <row r="107" spans="1:5" ht="28.2">
      <c r="A107" s="9" t="s">
        <v>350</v>
      </c>
      <c r="B107" s="13" t="s">
        <v>351</v>
      </c>
      <c r="C107" s="12">
        <f>C108+C110+C112+C115+C117+C119+C121+C125+C127+C129+C123</f>
        <v>2159.8000000000002</v>
      </c>
      <c r="D107" s="10"/>
      <c r="E107" s="10"/>
    </row>
    <row r="108" spans="1:5" ht="51" customHeight="1">
      <c r="A108" s="9" t="s">
        <v>352</v>
      </c>
      <c r="B108" s="13" t="s">
        <v>353</v>
      </c>
      <c r="C108" s="12">
        <f>C109</f>
        <v>69.099999999999994</v>
      </c>
    </row>
    <row r="109" spans="1:5" ht="65.25" customHeight="1">
      <c r="A109" s="9" t="s">
        <v>354</v>
      </c>
      <c r="B109" s="13" t="s">
        <v>355</v>
      </c>
      <c r="C109" s="12">
        <v>69.099999999999994</v>
      </c>
    </row>
    <row r="110" spans="1:5" ht="58.5" customHeight="1">
      <c r="A110" s="9" t="s">
        <v>356</v>
      </c>
      <c r="B110" s="13" t="s">
        <v>357</v>
      </c>
      <c r="C110" s="12">
        <f>C111</f>
        <v>294.60000000000002</v>
      </c>
    </row>
    <row r="111" spans="1:5" ht="86.25" customHeight="1">
      <c r="A111" s="9" t="s">
        <v>358</v>
      </c>
      <c r="B111" s="13" t="s">
        <v>359</v>
      </c>
      <c r="C111" s="12">
        <v>294.60000000000002</v>
      </c>
    </row>
    <row r="112" spans="1:5" ht="48" customHeight="1">
      <c r="A112" s="9" t="s">
        <v>360</v>
      </c>
      <c r="B112" s="13" t="s">
        <v>361</v>
      </c>
      <c r="C112" s="12">
        <f>C113+C114</f>
        <v>23.2</v>
      </c>
    </row>
    <row r="113" spans="1:3" ht="64.5" customHeight="1">
      <c r="A113" s="9" t="s">
        <v>362</v>
      </c>
      <c r="B113" s="13" t="s">
        <v>363</v>
      </c>
      <c r="C113" s="12">
        <v>13.2</v>
      </c>
    </row>
    <row r="114" spans="1:3" ht="65.25" customHeight="1">
      <c r="A114" s="9" t="s">
        <v>364</v>
      </c>
      <c r="B114" s="13" t="s">
        <v>365</v>
      </c>
      <c r="C114" s="12">
        <v>10</v>
      </c>
    </row>
    <row r="115" spans="1:3" ht="60.75" customHeight="1">
      <c r="A115" s="9" t="s">
        <v>366</v>
      </c>
      <c r="B115" s="13" t="s">
        <v>367</v>
      </c>
      <c r="C115" s="12">
        <f>C116</f>
        <v>32.5</v>
      </c>
    </row>
    <row r="116" spans="1:3" ht="77.25" customHeight="1">
      <c r="A116" s="9" t="s">
        <v>368</v>
      </c>
      <c r="B116" s="13" t="s">
        <v>369</v>
      </c>
      <c r="C116" s="12">
        <v>32.5</v>
      </c>
    </row>
    <row r="117" spans="1:3" ht="48.75" customHeight="1">
      <c r="A117" s="9" t="s">
        <v>370</v>
      </c>
      <c r="B117" s="13" t="s">
        <v>371</v>
      </c>
      <c r="C117" s="12">
        <f>C118</f>
        <v>0.8</v>
      </c>
    </row>
    <row r="118" spans="1:3" ht="72" customHeight="1">
      <c r="A118" s="9" t="s">
        <v>372</v>
      </c>
      <c r="B118" s="13" t="s">
        <v>373</v>
      </c>
      <c r="C118" s="12">
        <v>0.8</v>
      </c>
    </row>
    <row r="119" spans="1:3" ht="48.75" customHeight="1">
      <c r="A119" s="9" t="s">
        <v>374</v>
      </c>
      <c r="B119" s="13" t="s">
        <v>375</v>
      </c>
      <c r="C119" s="12">
        <f>C120</f>
        <v>1.6</v>
      </c>
    </row>
    <row r="120" spans="1:3" ht="65.25" customHeight="1">
      <c r="A120" s="9" t="s">
        <v>376</v>
      </c>
      <c r="B120" s="13" t="s">
        <v>377</v>
      </c>
      <c r="C120" s="12">
        <v>1.6</v>
      </c>
    </row>
    <row r="121" spans="1:3" ht="63" customHeight="1">
      <c r="A121" s="9" t="s">
        <v>378</v>
      </c>
      <c r="B121" s="13" t="s">
        <v>379</v>
      </c>
      <c r="C121" s="12">
        <f>C122</f>
        <v>391.5</v>
      </c>
    </row>
    <row r="122" spans="1:3" ht="77.25" customHeight="1">
      <c r="A122" s="9" t="s">
        <v>380</v>
      </c>
      <c r="B122" s="13" t="s">
        <v>381</v>
      </c>
      <c r="C122" s="12">
        <v>391.5</v>
      </c>
    </row>
    <row r="123" spans="1:3" ht="61.5" customHeight="1">
      <c r="A123" s="9" t="s">
        <v>382</v>
      </c>
      <c r="B123" s="13" t="s">
        <v>383</v>
      </c>
      <c r="C123" s="12">
        <f>C124</f>
        <v>59</v>
      </c>
    </row>
    <row r="124" spans="1:3" ht="85.5" customHeight="1">
      <c r="A124" s="9" t="s">
        <v>384</v>
      </c>
      <c r="B124" s="13" t="s">
        <v>385</v>
      </c>
      <c r="C124" s="12">
        <v>59</v>
      </c>
    </row>
    <row r="125" spans="1:3" ht="51" customHeight="1">
      <c r="A125" s="9" t="s">
        <v>386</v>
      </c>
      <c r="B125" s="13" t="s">
        <v>387</v>
      </c>
      <c r="C125" s="12">
        <f>C126</f>
        <v>2.8</v>
      </c>
    </row>
    <row r="126" spans="1:3" ht="78" customHeight="1">
      <c r="A126" s="9" t="s">
        <v>388</v>
      </c>
      <c r="B126" s="13" t="s">
        <v>389</v>
      </c>
      <c r="C126" s="12">
        <v>2.8</v>
      </c>
    </row>
    <row r="127" spans="1:3" ht="45.75" customHeight="1">
      <c r="A127" s="9" t="s">
        <v>390</v>
      </c>
      <c r="B127" s="13" t="s">
        <v>391</v>
      </c>
      <c r="C127" s="12">
        <f>C128</f>
        <v>341.3</v>
      </c>
    </row>
    <row r="128" spans="1:3" ht="61.5" customHeight="1">
      <c r="A128" s="9" t="s">
        <v>392</v>
      </c>
      <c r="B128" s="13" t="s">
        <v>393</v>
      </c>
      <c r="C128" s="12">
        <v>341.3</v>
      </c>
    </row>
    <row r="129" spans="1:3" ht="60" customHeight="1">
      <c r="A129" s="9" t="s">
        <v>394</v>
      </c>
      <c r="B129" s="13" t="s">
        <v>395</v>
      </c>
      <c r="C129" s="12">
        <f>C130</f>
        <v>943.4</v>
      </c>
    </row>
    <row r="130" spans="1:3" ht="72" customHeight="1">
      <c r="A130" s="9" t="s">
        <v>396</v>
      </c>
      <c r="B130" s="13" t="s">
        <v>397</v>
      </c>
      <c r="C130" s="12">
        <v>943.4</v>
      </c>
    </row>
    <row r="131" spans="1:3" ht="101.25" customHeight="1">
      <c r="A131" s="9" t="s">
        <v>398</v>
      </c>
      <c r="B131" s="13" t="s">
        <v>399</v>
      </c>
      <c r="C131" s="12">
        <f>C132</f>
        <v>5</v>
      </c>
    </row>
    <row r="132" spans="1:3" ht="126" customHeight="1">
      <c r="A132" s="9" t="s">
        <v>400</v>
      </c>
      <c r="B132" s="13" t="s">
        <v>401</v>
      </c>
      <c r="C132" s="12">
        <v>5</v>
      </c>
    </row>
    <row r="133" spans="1:3" ht="28.2">
      <c r="A133" s="9" t="s">
        <v>402</v>
      </c>
      <c r="B133" s="13" t="s">
        <v>403</v>
      </c>
      <c r="C133" s="12">
        <f>C134</f>
        <v>343.9</v>
      </c>
    </row>
    <row r="134" spans="1:3" ht="42">
      <c r="A134" s="9" t="s">
        <v>404</v>
      </c>
      <c r="B134" s="13" t="s">
        <v>405</v>
      </c>
      <c r="C134" s="12">
        <v>343.9</v>
      </c>
    </row>
    <row r="135" spans="1:3" ht="90" customHeight="1">
      <c r="A135" s="9" t="s">
        <v>406</v>
      </c>
      <c r="B135" s="13" t="s">
        <v>407</v>
      </c>
      <c r="C135" s="12">
        <f>C136</f>
        <v>84.8</v>
      </c>
    </row>
    <row r="136" spans="1:3" ht="72.75" customHeight="1">
      <c r="A136" s="9" t="s">
        <v>408</v>
      </c>
      <c r="B136" s="13" t="s">
        <v>409</v>
      </c>
      <c r="C136" s="12">
        <f>C137</f>
        <v>84.8</v>
      </c>
    </row>
    <row r="137" spans="1:3" ht="63.75" customHeight="1">
      <c r="A137" s="9" t="s">
        <v>410</v>
      </c>
      <c r="B137" s="13" t="s">
        <v>411</v>
      </c>
      <c r="C137" s="12">
        <v>84.8</v>
      </c>
    </row>
    <row r="138" spans="1:3" ht="19.5" customHeight="1">
      <c r="A138" s="9" t="s">
        <v>412</v>
      </c>
      <c r="B138" s="13" t="s">
        <v>413</v>
      </c>
      <c r="C138" s="12">
        <f>C139+C141+C144</f>
        <v>1664.1999999999998</v>
      </c>
    </row>
    <row r="139" spans="1:3" ht="35.25" customHeight="1">
      <c r="A139" s="9" t="s">
        <v>414</v>
      </c>
      <c r="B139" s="13" t="s">
        <v>415</v>
      </c>
      <c r="C139" s="12">
        <f>C140</f>
        <v>721.8</v>
      </c>
    </row>
    <row r="140" spans="1:3" ht="131.25" customHeight="1">
      <c r="A140" s="9" t="s">
        <v>416</v>
      </c>
      <c r="B140" s="13" t="s">
        <v>417</v>
      </c>
      <c r="C140" s="12">
        <v>721.8</v>
      </c>
    </row>
    <row r="141" spans="1:3" ht="63.75" customHeight="1">
      <c r="A141" s="9" t="s">
        <v>418</v>
      </c>
      <c r="B141" s="13" t="s">
        <v>419</v>
      </c>
      <c r="C141" s="12">
        <f>C142+C143</f>
        <v>889.4</v>
      </c>
    </row>
    <row r="142" spans="1:3" ht="65.25" customHeight="1">
      <c r="A142" s="9" t="s">
        <v>420</v>
      </c>
      <c r="B142" s="13" t="s">
        <v>421</v>
      </c>
      <c r="C142" s="12">
        <v>713.3</v>
      </c>
    </row>
    <row r="143" spans="1:3" ht="59.25" customHeight="1">
      <c r="A143" s="9" t="s">
        <v>422</v>
      </c>
      <c r="B143" s="13" t="s">
        <v>423</v>
      </c>
      <c r="C143" s="12">
        <v>176.1</v>
      </c>
    </row>
    <row r="144" spans="1:3">
      <c r="A144" s="9" t="s">
        <v>424</v>
      </c>
      <c r="B144" s="13" t="s">
        <v>425</v>
      </c>
      <c r="C144" s="12">
        <f>C145</f>
        <v>53</v>
      </c>
    </row>
    <row r="145" spans="1:3" ht="95.25" customHeight="1">
      <c r="A145" s="9" t="s">
        <v>426</v>
      </c>
      <c r="B145" s="13" t="s">
        <v>427</v>
      </c>
      <c r="C145" s="12">
        <v>53</v>
      </c>
    </row>
    <row r="146" spans="1:3">
      <c r="A146" s="9" t="s">
        <v>428</v>
      </c>
      <c r="B146" s="13" t="s">
        <v>429</v>
      </c>
      <c r="C146" s="12">
        <f>C147+C149+C151</f>
        <v>3829</v>
      </c>
    </row>
    <row r="147" spans="1:3">
      <c r="A147" s="9" t="s">
        <v>430</v>
      </c>
      <c r="B147" s="13" t="s">
        <v>431</v>
      </c>
      <c r="C147" s="12">
        <f>C148</f>
        <v>-9.6999999999999993</v>
      </c>
    </row>
    <row r="148" spans="1:3" ht="18.75" customHeight="1">
      <c r="A148" s="9" t="s">
        <v>432</v>
      </c>
      <c r="B148" s="13" t="s">
        <v>433</v>
      </c>
      <c r="C148" s="12">
        <v>-9.6999999999999993</v>
      </c>
    </row>
    <row r="149" spans="1:3">
      <c r="A149" s="9" t="s">
        <v>434</v>
      </c>
      <c r="B149" s="13" t="s">
        <v>435</v>
      </c>
      <c r="C149" s="12">
        <f>C150</f>
        <v>3648.2</v>
      </c>
    </row>
    <row r="150" spans="1:3" ht="19.5" customHeight="1">
      <c r="A150" s="9" t="s">
        <v>436</v>
      </c>
      <c r="B150" s="13" t="s">
        <v>437</v>
      </c>
      <c r="C150" s="12">
        <v>3648.2</v>
      </c>
    </row>
    <row r="151" spans="1:3">
      <c r="A151" s="9" t="s">
        <v>438</v>
      </c>
      <c r="B151" s="13" t="s">
        <v>439</v>
      </c>
      <c r="C151" s="12">
        <f>C152</f>
        <v>190.5</v>
      </c>
    </row>
    <row r="152" spans="1:3">
      <c r="A152" s="9" t="s">
        <v>440</v>
      </c>
      <c r="B152" s="13" t="s">
        <v>441</v>
      </c>
      <c r="C152" s="12">
        <v>190.5</v>
      </c>
    </row>
    <row r="153" spans="1:3">
      <c r="A153" s="9" t="s">
        <v>442</v>
      </c>
      <c r="B153" s="13" t="s">
        <v>443</v>
      </c>
      <c r="C153" s="12">
        <f>C154+C229+C232+C237</f>
        <v>4463654.3999999994</v>
      </c>
    </row>
    <row r="154" spans="1:3" ht="28.2">
      <c r="A154" s="9" t="s">
        <v>444</v>
      </c>
      <c r="B154" s="13" t="s">
        <v>445</v>
      </c>
      <c r="C154" s="12">
        <f>C155+C162+C193+C224</f>
        <v>4489279.5</v>
      </c>
    </row>
    <row r="155" spans="1:3">
      <c r="A155" s="9" t="s">
        <v>446</v>
      </c>
      <c r="B155" s="13" t="s">
        <v>447</v>
      </c>
      <c r="C155" s="12">
        <f>C156+C158+C160</f>
        <v>487326.8</v>
      </c>
    </row>
    <row r="156" spans="1:3" ht="21" customHeight="1">
      <c r="A156" s="9" t="s">
        <v>448</v>
      </c>
      <c r="B156" s="13" t="s">
        <v>449</v>
      </c>
      <c r="C156" s="12">
        <f>C157</f>
        <v>265782</v>
      </c>
    </row>
    <row r="157" spans="1:3" ht="28.2">
      <c r="A157" s="9" t="s">
        <v>450</v>
      </c>
      <c r="B157" s="13" t="s">
        <v>451</v>
      </c>
      <c r="C157" s="12">
        <v>265782</v>
      </c>
    </row>
    <row r="158" spans="1:3" ht="28.2">
      <c r="A158" s="9" t="s">
        <v>452</v>
      </c>
      <c r="B158" s="13" t="s">
        <v>453</v>
      </c>
      <c r="C158" s="12">
        <f>C159</f>
        <v>217023.1</v>
      </c>
    </row>
    <row r="159" spans="1:3" ht="28.2">
      <c r="A159" s="9" t="s">
        <v>454</v>
      </c>
      <c r="B159" s="13" t="s">
        <v>455</v>
      </c>
      <c r="C159" s="12">
        <v>217023.1</v>
      </c>
    </row>
    <row r="160" spans="1:3">
      <c r="A160" s="9" t="s">
        <v>456</v>
      </c>
      <c r="B160" s="13" t="s">
        <v>457</v>
      </c>
      <c r="C160" s="12">
        <f>C161</f>
        <v>4521.7</v>
      </c>
    </row>
    <row r="161" spans="1:3">
      <c r="A161" s="9" t="s">
        <v>458</v>
      </c>
      <c r="B161" s="13" t="s">
        <v>459</v>
      </c>
      <c r="C161" s="12">
        <v>4521.7</v>
      </c>
    </row>
    <row r="162" spans="1:3" ht="28.2">
      <c r="A162" s="9" t="s">
        <v>460</v>
      </c>
      <c r="B162" s="13" t="s">
        <v>461</v>
      </c>
      <c r="C162" s="12">
        <f>C163+C165+C167+C169+C171+C173+C175+C177+C179+C181+C183+C185+C187+C189+C191</f>
        <v>1225252.8999999999</v>
      </c>
    </row>
    <row r="163" spans="1:3" ht="45.75" customHeight="1">
      <c r="A163" s="9" t="s">
        <v>462</v>
      </c>
      <c r="B163" s="13" t="s">
        <v>463</v>
      </c>
      <c r="C163" s="12">
        <f>C164</f>
        <v>189352.7</v>
      </c>
    </row>
    <row r="164" spans="1:3" ht="58.5" customHeight="1">
      <c r="A164" s="9" t="s">
        <v>464</v>
      </c>
      <c r="B164" s="13" t="s">
        <v>465</v>
      </c>
      <c r="C164" s="12">
        <v>189352.7</v>
      </c>
    </row>
    <row r="165" spans="1:3" ht="42">
      <c r="A165" s="9" t="s">
        <v>466</v>
      </c>
      <c r="B165" s="13" t="s">
        <v>467</v>
      </c>
      <c r="C165" s="12">
        <f>C166</f>
        <v>141271.1</v>
      </c>
    </row>
    <row r="166" spans="1:3" ht="48" customHeight="1">
      <c r="A166" s="9" t="s">
        <v>468</v>
      </c>
      <c r="B166" s="13" t="s">
        <v>469</v>
      </c>
      <c r="C166" s="12">
        <v>141271.1</v>
      </c>
    </row>
    <row r="167" spans="1:3" ht="95.25" customHeight="1">
      <c r="A167" s="9" t="s">
        <v>470</v>
      </c>
      <c r="B167" s="13" t="s">
        <v>471</v>
      </c>
      <c r="C167" s="12">
        <f>C168</f>
        <v>258966.3</v>
      </c>
    </row>
    <row r="168" spans="1:3" ht="96" customHeight="1">
      <c r="A168" s="9" t="s">
        <v>472</v>
      </c>
      <c r="B168" s="13" t="s">
        <v>473</v>
      </c>
      <c r="C168" s="12">
        <v>258966.3</v>
      </c>
    </row>
    <row r="169" spans="1:3" ht="79.5" customHeight="1">
      <c r="A169" s="9" t="s">
        <v>474</v>
      </c>
      <c r="B169" s="13" t="s">
        <v>475</v>
      </c>
      <c r="C169" s="12">
        <f>C170</f>
        <v>115670.6</v>
      </c>
    </row>
    <row r="170" spans="1:3" ht="74.25" customHeight="1">
      <c r="A170" s="9" t="s">
        <v>0</v>
      </c>
      <c r="B170" s="13" t="s">
        <v>1</v>
      </c>
      <c r="C170" s="12">
        <v>115670.6</v>
      </c>
    </row>
    <row r="171" spans="1:3" ht="62.25" customHeight="1">
      <c r="A171" s="9" t="s">
        <v>2</v>
      </c>
      <c r="B171" s="13" t="s">
        <v>3</v>
      </c>
      <c r="C171" s="12">
        <f>C172</f>
        <v>1173.3</v>
      </c>
    </row>
    <row r="172" spans="1:3" ht="64.5" customHeight="1">
      <c r="A172" s="9" t="s">
        <v>4</v>
      </c>
      <c r="B172" s="13" t="s">
        <v>5</v>
      </c>
      <c r="C172" s="12">
        <v>1173.3</v>
      </c>
    </row>
    <row r="173" spans="1:3" ht="55.8">
      <c r="A173" s="9" t="s">
        <v>6</v>
      </c>
      <c r="B173" s="13" t="s">
        <v>7</v>
      </c>
      <c r="C173" s="12">
        <f>C174</f>
        <v>1558.1</v>
      </c>
    </row>
    <row r="174" spans="1:3" ht="61.5" customHeight="1">
      <c r="A174" s="9" t="s">
        <v>8</v>
      </c>
      <c r="B174" s="13" t="s">
        <v>9</v>
      </c>
      <c r="C174" s="12">
        <v>1558.1</v>
      </c>
    </row>
    <row r="175" spans="1:3" ht="55.8">
      <c r="A175" s="9" t="s">
        <v>10</v>
      </c>
      <c r="B175" s="13" t="s">
        <v>11</v>
      </c>
      <c r="C175" s="12">
        <f>C176</f>
        <v>169223.9</v>
      </c>
    </row>
    <row r="176" spans="1:3" ht="61.5" customHeight="1">
      <c r="A176" s="9" t="s">
        <v>12</v>
      </c>
      <c r="B176" s="13" t="s">
        <v>13</v>
      </c>
      <c r="C176" s="12">
        <v>169223.9</v>
      </c>
    </row>
    <row r="177" spans="1:3" ht="33" customHeight="1">
      <c r="A177" s="9" t="s">
        <v>14</v>
      </c>
      <c r="B177" s="13" t="s">
        <v>15</v>
      </c>
      <c r="C177" s="12">
        <f>C178</f>
        <v>1122.2</v>
      </c>
    </row>
    <row r="178" spans="1:3" ht="28.2">
      <c r="A178" s="9" t="s">
        <v>16</v>
      </c>
      <c r="B178" s="13" t="s">
        <v>17</v>
      </c>
      <c r="C178" s="12">
        <v>1122.2</v>
      </c>
    </row>
    <row r="179" spans="1:3" ht="42">
      <c r="A179" s="9" t="s">
        <v>18</v>
      </c>
      <c r="B179" s="13" t="s">
        <v>19</v>
      </c>
      <c r="C179" s="12">
        <f>C180</f>
        <v>78162.5</v>
      </c>
    </row>
    <row r="180" spans="1:3" ht="63" customHeight="1">
      <c r="A180" s="9" t="s">
        <v>20</v>
      </c>
      <c r="B180" s="13" t="s">
        <v>21</v>
      </c>
      <c r="C180" s="12">
        <v>78162.5</v>
      </c>
    </row>
    <row r="181" spans="1:3" ht="28.2">
      <c r="A181" s="9" t="s">
        <v>22</v>
      </c>
      <c r="B181" s="13" t="s">
        <v>23</v>
      </c>
      <c r="C181" s="12">
        <f>C182</f>
        <v>13060.7</v>
      </c>
    </row>
    <row r="182" spans="1:3" ht="33" customHeight="1">
      <c r="A182" s="9" t="s">
        <v>24</v>
      </c>
      <c r="B182" s="13" t="s">
        <v>25</v>
      </c>
      <c r="C182" s="12">
        <v>13060.7</v>
      </c>
    </row>
    <row r="183" spans="1:3">
      <c r="A183" s="9" t="s">
        <v>26</v>
      </c>
      <c r="B183" s="13" t="s">
        <v>27</v>
      </c>
      <c r="C183" s="12">
        <f>C184</f>
        <v>845.9</v>
      </c>
    </row>
    <row r="184" spans="1:3" ht="28.2">
      <c r="A184" s="9" t="s">
        <v>28</v>
      </c>
      <c r="B184" s="13" t="s">
        <v>29</v>
      </c>
      <c r="C184" s="12">
        <v>845.9</v>
      </c>
    </row>
    <row r="185" spans="1:3" ht="21" customHeight="1">
      <c r="A185" s="9" t="s">
        <v>30</v>
      </c>
      <c r="B185" s="13" t="s">
        <v>31</v>
      </c>
      <c r="C185" s="12">
        <f>C186</f>
        <v>14244.1</v>
      </c>
    </row>
    <row r="186" spans="1:3" ht="27" customHeight="1">
      <c r="A186" s="9" t="s">
        <v>32</v>
      </c>
      <c r="B186" s="13" t="s">
        <v>33</v>
      </c>
      <c r="C186" s="12">
        <v>14244.1</v>
      </c>
    </row>
    <row r="187" spans="1:3" ht="28.2">
      <c r="A187" s="9" t="s">
        <v>34</v>
      </c>
      <c r="B187" s="13" t="s">
        <v>35</v>
      </c>
      <c r="C187" s="12">
        <f>C188</f>
        <v>42255.7</v>
      </c>
    </row>
    <row r="188" spans="1:3" ht="37.5" customHeight="1">
      <c r="A188" s="9" t="s">
        <v>36</v>
      </c>
      <c r="B188" s="13" t="s">
        <v>37</v>
      </c>
      <c r="C188" s="12">
        <v>42255.7</v>
      </c>
    </row>
    <row r="189" spans="1:3" ht="28.2">
      <c r="A189" s="9" t="s">
        <v>38</v>
      </c>
      <c r="B189" s="13" t="s">
        <v>39</v>
      </c>
      <c r="C189" s="12">
        <f>C190</f>
        <v>88451.6</v>
      </c>
    </row>
    <row r="190" spans="1:3" ht="28.2">
      <c r="A190" s="9" t="s">
        <v>40</v>
      </c>
      <c r="B190" s="13" t="s">
        <v>41</v>
      </c>
      <c r="C190" s="12">
        <v>88451.6</v>
      </c>
    </row>
    <row r="191" spans="1:3">
      <c r="A191" s="9" t="s">
        <v>42</v>
      </c>
      <c r="B191" s="13" t="s">
        <v>43</v>
      </c>
      <c r="C191" s="12">
        <f>C192</f>
        <v>109894.2</v>
      </c>
    </row>
    <row r="192" spans="1:3">
      <c r="A192" s="9" t="s">
        <v>44</v>
      </c>
      <c r="B192" s="13" t="s">
        <v>45</v>
      </c>
      <c r="C192" s="12">
        <v>109894.2</v>
      </c>
    </row>
    <row r="193" spans="1:3">
      <c r="A193" s="9" t="s">
        <v>46</v>
      </c>
      <c r="B193" s="13" t="s">
        <v>47</v>
      </c>
      <c r="C193" s="12">
        <f>C194+C196+C198+C200+C202+C204+C206+C208+C210+C212+C214+C216+C218+C220+C222</f>
        <v>2699807.5999999996</v>
      </c>
    </row>
    <row r="194" spans="1:3" ht="42">
      <c r="A194" s="9" t="s">
        <v>48</v>
      </c>
      <c r="B194" s="13" t="s">
        <v>49</v>
      </c>
      <c r="C194" s="12">
        <f>C195</f>
        <v>25251.5</v>
      </c>
    </row>
    <row r="195" spans="1:3" ht="42.75" customHeight="1">
      <c r="A195" s="9" t="s">
        <v>50</v>
      </c>
      <c r="B195" s="13" t="s">
        <v>51</v>
      </c>
      <c r="C195" s="12">
        <v>25251.5</v>
      </c>
    </row>
    <row r="196" spans="1:3" ht="30" customHeight="1">
      <c r="A196" s="9" t="s">
        <v>52</v>
      </c>
      <c r="B196" s="13" t="s">
        <v>53</v>
      </c>
      <c r="C196" s="12">
        <f>C197</f>
        <v>127171.8</v>
      </c>
    </row>
    <row r="197" spans="1:3" ht="28.2">
      <c r="A197" s="9" t="s">
        <v>54</v>
      </c>
      <c r="B197" s="13" t="s">
        <v>55</v>
      </c>
      <c r="C197" s="12">
        <v>127171.8</v>
      </c>
    </row>
    <row r="198" spans="1:3" ht="30" customHeight="1">
      <c r="A198" s="9" t="s">
        <v>56</v>
      </c>
      <c r="B198" s="13" t="s">
        <v>57</v>
      </c>
      <c r="C198" s="12">
        <f>C199</f>
        <v>2118316.7000000002</v>
      </c>
    </row>
    <row r="199" spans="1:3" ht="30.75" customHeight="1">
      <c r="A199" s="9" t="s">
        <v>58</v>
      </c>
      <c r="B199" s="13" t="s">
        <v>59</v>
      </c>
      <c r="C199" s="12">
        <v>2118316.7000000002</v>
      </c>
    </row>
    <row r="200" spans="1:3" ht="33" customHeight="1">
      <c r="A200" s="9" t="s">
        <v>60</v>
      </c>
      <c r="B200" s="13" t="s">
        <v>61</v>
      </c>
      <c r="C200" s="12">
        <f>C201</f>
        <v>95190.5</v>
      </c>
    </row>
    <row r="201" spans="1:3" ht="43.5" customHeight="1">
      <c r="A201" s="9" t="s">
        <v>62</v>
      </c>
      <c r="B201" s="13" t="s">
        <v>63</v>
      </c>
      <c r="C201" s="12">
        <v>95190.5</v>
      </c>
    </row>
    <row r="202" spans="1:3" ht="60.75" customHeight="1">
      <c r="A202" s="9" t="s">
        <v>64</v>
      </c>
      <c r="B202" s="13" t="s">
        <v>65</v>
      </c>
      <c r="C202" s="12">
        <f>C203</f>
        <v>25104.3</v>
      </c>
    </row>
    <row r="203" spans="1:3" ht="60" customHeight="1">
      <c r="A203" s="9" t="s">
        <v>66</v>
      </c>
      <c r="B203" s="13" t="s">
        <v>67</v>
      </c>
      <c r="C203" s="12">
        <v>25104.3</v>
      </c>
    </row>
    <row r="204" spans="1:3" ht="62.25" customHeight="1">
      <c r="A204" s="9" t="s">
        <v>68</v>
      </c>
      <c r="B204" s="13" t="s">
        <v>69</v>
      </c>
      <c r="C204" s="12">
        <f>C205</f>
        <v>105856.3</v>
      </c>
    </row>
    <row r="205" spans="1:3" ht="60.75" customHeight="1">
      <c r="A205" s="9" t="s">
        <v>70</v>
      </c>
      <c r="B205" s="13" t="s">
        <v>71</v>
      </c>
      <c r="C205" s="12">
        <v>105856.3</v>
      </c>
    </row>
    <row r="206" spans="1:3" ht="42">
      <c r="A206" s="9" t="s">
        <v>72</v>
      </c>
      <c r="B206" s="13" t="s">
        <v>73</v>
      </c>
      <c r="C206" s="12">
        <f>C207</f>
        <v>27.5</v>
      </c>
    </row>
    <row r="207" spans="1:3" ht="48.75" customHeight="1">
      <c r="A207" s="9" t="s">
        <v>74</v>
      </c>
      <c r="B207" s="13" t="s">
        <v>75</v>
      </c>
      <c r="C207" s="12">
        <v>27.5</v>
      </c>
    </row>
    <row r="208" spans="1:3" ht="51" customHeight="1">
      <c r="A208" s="9" t="s">
        <v>76</v>
      </c>
      <c r="B208" s="13" t="s">
        <v>77</v>
      </c>
      <c r="C208" s="12">
        <f>C209</f>
        <v>2031</v>
      </c>
    </row>
    <row r="209" spans="1:3" ht="47.25" customHeight="1">
      <c r="A209" s="9" t="s">
        <v>78</v>
      </c>
      <c r="B209" s="13" t="s">
        <v>79</v>
      </c>
      <c r="C209" s="12">
        <v>2031</v>
      </c>
    </row>
    <row r="210" spans="1:3" ht="48.75" customHeight="1">
      <c r="A210" s="9" t="s">
        <v>80</v>
      </c>
      <c r="B210" s="13" t="s">
        <v>81</v>
      </c>
      <c r="C210" s="12">
        <f>C211</f>
        <v>16819</v>
      </c>
    </row>
    <row r="211" spans="1:3" ht="59.25" customHeight="1">
      <c r="A211" s="9" t="s">
        <v>82</v>
      </c>
      <c r="B211" s="13" t="s">
        <v>83</v>
      </c>
      <c r="C211" s="12">
        <v>16819</v>
      </c>
    </row>
    <row r="212" spans="1:3" ht="28.2">
      <c r="A212" s="9" t="s">
        <v>84</v>
      </c>
      <c r="B212" s="13" t="s">
        <v>85</v>
      </c>
      <c r="C212" s="12">
        <f>C213</f>
        <v>89904.7</v>
      </c>
    </row>
    <row r="213" spans="1:3" ht="29.25" customHeight="1">
      <c r="A213" s="9" t="s">
        <v>86</v>
      </c>
      <c r="B213" s="13" t="s">
        <v>87</v>
      </c>
      <c r="C213" s="12">
        <v>89904.7</v>
      </c>
    </row>
    <row r="214" spans="1:3" ht="91.5" customHeight="1">
      <c r="A214" s="9" t="s">
        <v>88</v>
      </c>
      <c r="B214" s="13" t="s">
        <v>89</v>
      </c>
      <c r="C214" s="12">
        <f>C215</f>
        <v>78.900000000000006</v>
      </c>
    </row>
    <row r="215" spans="1:3" ht="88.5" customHeight="1">
      <c r="A215" s="9" t="s">
        <v>90</v>
      </c>
      <c r="B215" s="13" t="s">
        <v>91</v>
      </c>
      <c r="C215" s="12">
        <v>78.900000000000006</v>
      </c>
    </row>
    <row r="216" spans="1:3" ht="105.75" customHeight="1">
      <c r="A216" s="9" t="s">
        <v>92</v>
      </c>
      <c r="B216" s="13" t="s">
        <v>93</v>
      </c>
      <c r="C216" s="12">
        <f>C217</f>
        <v>89407.4</v>
      </c>
    </row>
    <row r="217" spans="1:3" ht="107.25" customHeight="1">
      <c r="A217" s="9" t="s">
        <v>94</v>
      </c>
      <c r="B217" s="13" t="s">
        <v>95</v>
      </c>
      <c r="C217" s="12">
        <v>89407.4</v>
      </c>
    </row>
    <row r="218" spans="1:3" ht="28.2">
      <c r="A218" s="9" t="s">
        <v>96</v>
      </c>
      <c r="B218" s="13" t="s">
        <v>97</v>
      </c>
      <c r="C218" s="12">
        <f>C219</f>
        <v>641.4</v>
      </c>
    </row>
    <row r="219" spans="1:3" ht="33" customHeight="1">
      <c r="A219" s="9" t="s">
        <v>98</v>
      </c>
      <c r="B219" s="13" t="s">
        <v>99</v>
      </c>
      <c r="C219" s="12">
        <v>641.4</v>
      </c>
    </row>
    <row r="220" spans="1:3" ht="28.2">
      <c r="A220" s="9" t="s">
        <v>100</v>
      </c>
      <c r="B220" s="13" t="s">
        <v>101</v>
      </c>
      <c r="C220" s="12">
        <f>C221</f>
        <v>3900.9</v>
      </c>
    </row>
    <row r="221" spans="1:3" ht="30" customHeight="1">
      <c r="A221" s="9" t="s">
        <v>102</v>
      </c>
      <c r="B221" s="13" t="s">
        <v>103</v>
      </c>
      <c r="C221" s="12">
        <v>3900.9</v>
      </c>
    </row>
    <row r="222" spans="1:3">
      <c r="A222" s="9" t="s">
        <v>104</v>
      </c>
      <c r="B222" s="13" t="s">
        <v>105</v>
      </c>
      <c r="C222" s="12">
        <f>C223</f>
        <v>105.7</v>
      </c>
    </row>
    <row r="223" spans="1:3">
      <c r="A223" s="9" t="s">
        <v>106</v>
      </c>
      <c r="B223" s="13" t="s">
        <v>107</v>
      </c>
      <c r="C223" s="12">
        <v>105.7</v>
      </c>
    </row>
    <row r="224" spans="1:3">
      <c r="A224" s="9" t="s">
        <v>108</v>
      </c>
      <c r="B224" s="13" t="s">
        <v>109</v>
      </c>
      <c r="C224" s="12">
        <f>C225+C227</f>
        <v>76892.2</v>
      </c>
    </row>
    <row r="225" spans="1:3" ht="63.75" customHeight="1">
      <c r="A225" s="9" t="s">
        <v>110</v>
      </c>
      <c r="B225" s="13" t="s">
        <v>111</v>
      </c>
      <c r="C225" s="12">
        <f>C226</f>
        <v>69580.7</v>
      </c>
    </row>
    <row r="226" spans="1:3" ht="55.8">
      <c r="A226" s="9" t="s">
        <v>112</v>
      </c>
      <c r="B226" s="13" t="s">
        <v>113</v>
      </c>
      <c r="C226" s="12">
        <v>69580.7</v>
      </c>
    </row>
    <row r="227" spans="1:3">
      <c r="A227" s="9" t="s">
        <v>114</v>
      </c>
      <c r="B227" s="13" t="s">
        <v>115</v>
      </c>
      <c r="C227" s="12">
        <f>C228</f>
        <v>7311.5</v>
      </c>
    </row>
    <row r="228" spans="1:3" ht="28.2">
      <c r="A228" s="9" t="s">
        <v>116</v>
      </c>
      <c r="B228" s="13" t="s">
        <v>117</v>
      </c>
      <c r="C228" s="12">
        <v>7311.5</v>
      </c>
    </row>
    <row r="229" spans="1:3">
      <c r="A229" s="9" t="s">
        <v>118</v>
      </c>
      <c r="B229" s="13" t="s">
        <v>119</v>
      </c>
      <c r="C229" s="12">
        <f>C230</f>
        <v>32.5</v>
      </c>
    </row>
    <row r="230" spans="1:3">
      <c r="A230" s="9" t="s">
        <v>120</v>
      </c>
      <c r="B230" s="13" t="s">
        <v>121</v>
      </c>
      <c r="C230" s="12">
        <f>C231</f>
        <v>32.5</v>
      </c>
    </row>
    <row r="231" spans="1:3" ht="33" customHeight="1">
      <c r="A231" s="9" t="s">
        <v>122</v>
      </c>
      <c r="B231" s="13" t="s">
        <v>123</v>
      </c>
      <c r="C231" s="12">
        <v>32.5</v>
      </c>
    </row>
    <row r="232" spans="1:3" ht="55.8">
      <c r="A232" s="9" t="s">
        <v>124</v>
      </c>
      <c r="B232" s="13" t="s">
        <v>125</v>
      </c>
      <c r="C232" s="12">
        <f>C233</f>
        <v>605.79999999999995</v>
      </c>
    </row>
    <row r="233" spans="1:3" ht="73.5" customHeight="1">
      <c r="A233" s="9" t="s">
        <v>126</v>
      </c>
      <c r="B233" s="13" t="s">
        <v>127</v>
      </c>
      <c r="C233" s="12">
        <f>C234</f>
        <v>605.79999999999995</v>
      </c>
    </row>
    <row r="234" spans="1:3" ht="63" customHeight="1">
      <c r="A234" s="9" t="s">
        <v>128</v>
      </c>
      <c r="B234" s="13" t="s">
        <v>129</v>
      </c>
      <c r="C234" s="12">
        <f>C235</f>
        <v>605.79999999999995</v>
      </c>
    </row>
    <row r="235" spans="1:3" ht="28.2">
      <c r="A235" s="9" t="s">
        <v>130</v>
      </c>
      <c r="B235" s="13" t="s">
        <v>131</v>
      </c>
      <c r="C235" s="12">
        <f>C236</f>
        <v>605.79999999999995</v>
      </c>
    </row>
    <row r="236" spans="1:3" ht="33.75" customHeight="1">
      <c r="A236" s="9" t="s">
        <v>132</v>
      </c>
      <c r="B236" s="13" t="s">
        <v>133</v>
      </c>
      <c r="C236" s="12">
        <v>605.79999999999995</v>
      </c>
    </row>
    <row r="237" spans="1:3" ht="46.5" customHeight="1">
      <c r="A237" s="9" t="s">
        <v>134</v>
      </c>
      <c r="B237" s="13" t="s">
        <v>135</v>
      </c>
      <c r="C237" s="12">
        <f>C238</f>
        <v>-26263.399999999998</v>
      </c>
    </row>
    <row r="238" spans="1:3" ht="49.5" customHeight="1">
      <c r="A238" s="9" t="s">
        <v>136</v>
      </c>
      <c r="B238" s="13" t="s">
        <v>137</v>
      </c>
      <c r="C238" s="12">
        <f>C239+C240+C241</f>
        <v>-26263.399999999998</v>
      </c>
    </row>
    <row r="239" spans="1:3" ht="59.25" customHeight="1">
      <c r="A239" s="9" t="s">
        <v>138</v>
      </c>
      <c r="B239" s="13" t="s">
        <v>139</v>
      </c>
      <c r="C239" s="12">
        <v>-21131.3</v>
      </c>
    </row>
    <row r="240" spans="1:3" ht="55.8">
      <c r="A240" s="9" t="s">
        <v>140</v>
      </c>
      <c r="B240" s="13" t="s">
        <v>141</v>
      </c>
      <c r="C240" s="12">
        <v>-3524.6</v>
      </c>
    </row>
    <row r="241" spans="1:3" ht="48.75" customHeight="1">
      <c r="A241" s="9" t="s">
        <v>142</v>
      </c>
      <c r="B241" s="13" t="s">
        <v>143</v>
      </c>
      <c r="C241" s="12">
        <v>-1607.5</v>
      </c>
    </row>
    <row r="244" spans="1:3">
      <c r="A244" s="1" t="s">
        <v>153</v>
      </c>
      <c r="B244" s="2"/>
      <c r="C244" s="2"/>
    </row>
    <row r="245" spans="1:3">
      <c r="A245" s="1" t="s">
        <v>154</v>
      </c>
      <c r="B245" s="2"/>
      <c r="C245" s="2"/>
    </row>
    <row r="246" spans="1:3">
      <c r="A246" s="1" t="s">
        <v>155</v>
      </c>
      <c r="B246" s="2"/>
      <c r="C246" s="11" t="s">
        <v>156</v>
      </c>
    </row>
  </sheetData>
  <mergeCells count="6">
    <mergeCell ref="A7:C7"/>
    <mergeCell ref="B1:C1"/>
    <mergeCell ref="B2:C2"/>
    <mergeCell ref="B3:C3"/>
    <mergeCell ref="B4:C4"/>
    <mergeCell ref="A6:C6"/>
  </mergeCells>
  <phoneticPr fontId="0" type="noConversion"/>
  <pageMargins left="0.69999998807907104" right="0.52" top="0.56999999999999995" bottom="0.46" header="0.30000001192092896" footer="0.30000001192092896"/>
  <pageSetup scale="85" fitToHeight="0" orientation="portrait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Юрьевна Репина</dc:creator>
  <cp:lastModifiedBy>Admin</cp:lastModifiedBy>
  <cp:lastPrinted>2022-03-02T09:11:27Z</cp:lastPrinted>
  <dcterms:created xsi:type="dcterms:W3CDTF">2022-03-02T05:01:14Z</dcterms:created>
  <dcterms:modified xsi:type="dcterms:W3CDTF">2022-05-03T05:30:34Z</dcterms:modified>
</cp:coreProperties>
</file>